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1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<sst xmlns="http://schemas.openxmlformats.org/spreadsheetml/2006/main" count="28" uniqueCount="26">
  <si>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구분</t>
  </si>
  <si>
    <t>퇴직금</t>
  </si>
  <si>
    <t xml:space="preserve"> (세전월급여)</t>
  </si>
  <si>
    <t>퇴직금 포함 연봉</t>
  </si>
  <si>
    <t>4대보험중 회사부담분</t>
  </si>
  <si>
    <t>성명</t>
  </si>
  <si>
    <t>연봉협의서</t>
  </si>
  <si>
    <t>순서대로 입력해 주세요</t>
  </si>
  <si>
    <t xml:space="preserve"> ----------------------------------------------------------------------------------------------------------------------------------</t>
  </si>
  <si>
    <t>총 회사 부담비용</t>
  </si>
  <si>
    <t>A 기준 급여계산내역( 자동계산됨)</t>
  </si>
  <si>
    <t>----이하는 입력하지 마세요( 귀하에게 자동계산되어 제공되는 정보임)------------------------------------------------------</t>
  </si>
  <si>
    <t>입사지원해 주셔서 감사합니다.</t>
  </si>
  <si>
    <t>---------------------------------------------------------------------------------------------------------------</t>
  </si>
  <si>
    <t>(숫자만 입력하세요)</t>
  </si>
  <si>
    <t>직전 직장의 연봉 정보., 입사후 증빙서류 제출함</t>
  </si>
  <si>
    <t xml:space="preserve"> -근무시간</t>
  </si>
  <si>
    <t xml:space="preserve"> -연봉(퇴직금포함)</t>
  </si>
  <si>
    <t xml:space="preserve">*근무시간: </t>
  </si>
  <si>
    <t>부터</t>
  </si>
  <si>
    <t>까지</t>
  </si>
  <si>
    <t>웹커뮤니티 입사 협의 연봉</t>
  </si>
  <si>
    <t xml:space="preserve"> 1일 8시간 근무(풀근무)기준
   희망연봉(퇴직금 포함)</t>
  </si>
  <si>
    <t>희망 근무시간</t>
  </si>
  <si>
    <t>위 근무시간 기준 연봉(자동계산)</t>
  </si>
  <si>
    <t>(숫자만 입력하세요, 8시간이내)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</si>
</sst>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₩&quot;#,##0_);[Red]\(&quot;₩&quot;#,##0\)"/>
    <numFmt numFmtId="178" formatCode="#\+&quot;시간&quot;"/>
    <numFmt numFmtId="179" formatCode="#&quot;시간&quot;"/>
    <numFmt numFmtId="180" formatCode="#&quot;시간기준&quot;"/>
    <numFmt numFmtId="181" formatCode="[$-412]yyyy&quot;년&quot;\ m&quot;월&quot;\ d&quot;일&quot;\ dddd"/>
    <numFmt numFmtId="182" formatCode="[$-412]AM/PM\ h:mm:ss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b/>
      <sz val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9"/>
      <name val="맑은 고딕"/>
      <family val="3"/>
    </font>
    <font>
      <b/>
      <sz val="10"/>
      <color indexed="10"/>
      <name val="맑은 고딕"/>
      <family val="3"/>
    </font>
    <font>
      <sz val="11"/>
      <color indexed="30"/>
      <name val="맑은 고딕"/>
      <family val="3"/>
    </font>
    <font>
      <b/>
      <sz val="20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0"/>
      <name val="맑은 고딕"/>
      <family val="3"/>
    </font>
    <font>
      <b/>
      <sz val="10"/>
      <color rgb="FFFF0000"/>
      <name val="맑은 고딕"/>
      <family val="3"/>
    </font>
    <font>
      <sz val="11"/>
      <color rgb="FF0070C0"/>
      <name val="맑은 고딕"/>
      <family val="3"/>
    </font>
    <font>
      <b/>
      <sz val="20"/>
      <color theme="0"/>
      <name val="맑은 고딕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44" fillId="33" borderId="10" xfId="0" applyNumberFormat="1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6" fillId="34" borderId="11" xfId="0" applyNumberFormat="1" applyFont="1" applyFill="1" applyBorder="1" applyAlignment="1" quotePrefix="1">
      <alignment horizontal="left" vertical="center"/>
    </xf>
    <xf numFmtId="41" fontId="44" fillId="33" borderId="12" xfId="0" applyNumberFormat="1" applyFont="1" applyFill="1" applyBorder="1" applyAlignment="1">
      <alignment horizontal="center" vertical="center"/>
    </xf>
    <xf numFmtId="41" fontId="6" fillId="28" borderId="13" xfId="0" applyNumberFormat="1" applyFont="1" applyFill="1" applyBorder="1" applyAlignment="1">
      <alignment horizontal="center" vertical="center"/>
    </xf>
    <xf numFmtId="41" fontId="4" fillId="0" borderId="0" xfId="0" applyNumberFormat="1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right" vertical="center"/>
    </xf>
    <xf numFmtId="41" fontId="3" fillId="10" borderId="14" xfId="0" applyNumberFormat="1" applyFont="1" applyFill="1" applyBorder="1" applyAlignment="1">
      <alignment vertical="center"/>
    </xf>
    <xf numFmtId="180" fontId="4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 quotePrefix="1">
      <alignment vertical="center"/>
    </xf>
    <xf numFmtId="177" fontId="4" fillId="0" borderId="11" xfId="48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5" fillId="35" borderId="16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6" fillId="28" borderId="11" xfId="0" applyNumberFormat="1" applyFont="1" applyFill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46" fillId="0" borderId="0" xfId="0" applyFont="1" applyAlignment="1" quotePrefix="1">
      <alignment vertical="center"/>
    </xf>
    <xf numFmtId="0" fontId="47" fillId="20" borderId="18" xfId="0" applyFont="1" applyFill="1" applyBorder="1" applyAlignment="1">
      <alignment horizontal="center" vertical="center" readingOrder="1"/>
    </xf>
    <xf numFmtId="0" fontId="47" fillId="20" borderId="19" xfId="0" applyFont="1" applyFill="1" applyBorder="1" applyAlignment="1">
      <alignment horizontal="center" vertical="center" readingOrder="1"/>
    </xf>
    <xf numFmtId="0" fontId="3" fillId="18" borderId="0" xfId="0" applyFont="1" applyFill="1" applyAlignment="1">
      <alignment vertical="center"/>
    </xf>
    <xf numFmtId="41" fontId="6" fillId="0" borderId="0" xfId="0" applyNumberFormat="1" applyFont="1" applyBorder="1" applyAlignment="1">
      <alignment horizontal="left" vertical="center"/>
    </xf>
    <xf numFmtId="177" fontId="4" fillId="36" borderId="14" xfId="0" applyNumberFormat="1" applyFont="1" applyFill="1" applyBorder="1" applyAlignment="1">
      <alignment vertical="center"/>
    </xf>
    <xf numFmtId="177" fontId="3" fillId="10" borderId="20" xfId="0" applyNumberFormat="1" applyFont="1" applyFill="1" applyBorder="1" applyAlignment="1">
      <alignment vertical="center"/>
    </xf>
    <xf numFmtId="179" fontId="6" fillId="10" borderId="20" xfId="0" applyNumberFormat="1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 wrapText="1"/>
    </xf>
    <xf numFmtId="41" fontId="4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showGridLines="0" tabSelected="1" zoomScalePageLayoutView="0" workbookViewId="0" topLeftCell="A1">
      <selection activeCell="I18" sqref="I18"/>
    </sheetView>
  </sheetViews>
  <sheetFormatPr defaultColWidth="8.88671875" defaultRowHeight="22.5" customHeight="1"/>
  <cols>
    <col min="1" max="1" width="1.66796875" style="3" customWidth="1"/>
    <col min="2" max="2" width="24.10546875" style="3" customWidth="1"/>
    <col min="3" max="3" width="13.4453125" style="3" customWidth="1"/>
    <col min="4" max="4" width="12.6640625" style="3" customWidth="1"/>
    <col min="5" max="5" width="11.10546875" style="3" customWidth="1"/>
    <col min="6" max="16384" width="8.88671875" style="3" customWidth="1"/>
  </cols>
  <sheetData>
    <row r="1" ht="12.75" customHeight="1" thickBot="1"/>
    <row r="2" spans="2:5" ht="48" customHeight="1" thickBot="1" thickTop="1">
      <c r="B2" s="28" t="s">
        <v>6</v>
      </c>
      <c r="C2" s="28"/>
      <c r="D2" s="28"/>
      <c r="E2" s="29"/>
    </row>
    <row r="3" spans="2:6" ht="18" customHeight="1" thickTop="1">
      <c r="B3" s="4"/>
      <c r="C3" s="4"/>
      <c r="D3" s="4"/>
      <c r="E3" s="4"/>
      <c r="F3" s="4"/>
    </row>
    <row r="4" spans="1:6" ht="18" customHeight="1">
      <c r="A4" s="4" t="s">
        <v>7</v>
      </c>
      <c r="C4" s="4"/>
      <c r="D4" s="4"/>
      <c r="E4" s="4"/>
      <c r="F4" s="4"/>
    </row>
    <row r="5" spans="1:6" ht="18" customHeight="1" thickBot="1">
      <c r="A5" s="4" t="s">
        <v>8</v>
      </c>
      <c r="C5" s="4"/>
      <c r="D5" s="4"/>
      <c r="E5" s="4"/>
      <c r="F5" s="4"/>
    </row>
    <row r="6" spans="1:6" ht="18" customHeight="1" thickBot="1">
      <c r="A6" s="3">
        <v>1</v>
      </c>
      <c r="B6" s="1" t="s">
        <v>5</v>
      </c>
      <c r="C6" s="18"/>
      <c r="D6" s="4"/>
      <c r="E6" s="4"/>
      <c r="F6" s="4"/>
    </row>
    <row r="7" spans="2:6" ht="18" customHeight="1">
      <c r="B7" s="4"/>
      <c r="C7" s="4"/>
      <c r="D7" s="4"/>
      <c r="E7" s="4"/>
      <c r="F7" s="4"/>
    </row>
    <row r="8" spans="1:6" ht="18" customHeight="1" thickBot="1">
      <c r="A8" s="3">
        <v>2</v>
      </c>
      <c r="B8" s="4" t="s">
        <v>15</v>
      </c>
      <c r="C8" s="4"/>
      <c r="D8" s="4"/>
      <c r="E8" s="4"/>
      <c r="F8" s="4"/>
    </row>
    <row r="9" spans="2:6" ht="18" customHeight="1" thickBot="1">
      <c r="B9" s="36" t="s">
        <v>16</v>
      </c>
      <c r="C9" s="34"/>
      <c r="D9" s="16" t="s">
        <v>14</v>
      </c>
      <c r="F9" s="4"/>
    </row>
    <row r="10" spans="2:6" ht="18" customHeight="1" thickBot="1">
      <c r="B10" s="36" t="s">
        <v>17</v>
      </c>
      <c r="C10" s="33"/>
      <c r="D10" s="16" t="s">
        <v>14</v>
      </c>
      <c r="F10" s="4"/>
    </row>
    <row r="11" spans="2:6" ht="18" customHeight="1">
      <c r="B11" s="10"/>
      <c r="C11" s="11"/>
      <c r="D11" s="12"/>
      <c r="F11" s="4"/>
    </row>
    <row r="12" spans="1:6" ht="18" customHeight="1" thickBot="1">
      <c r="A12" s="3">
        <v>3</v>
      </c>
      <c r="B12" s="31" t="s">
        <v>21</v>
      </c>
      <c r="C12" s="11"/>
      <c r="D12" s="12"/>
      <c r="F12" s="4"/>
    </row>
    <row r="13" spans="2:6" ht="34.5" customHeight="1" thickBot="1">
      <c r="B13" s="35" t="s">
        <v>22</v>
      </c>
      <c r="C13" s="33"/>
      <c r="D13" s="16" t="s">
        <v>14</v>
      </c>
      <c r="F13" s="4"/>
    </row>
    <row r="14" spans="2:6" ht="18" customHeight="1" thickBot="1">
      <c r="B14" s="36" t="s">
        <v>23</v>
      </c>
      <c r="C14" s="34"/>
      <c r="D14" s="16" t="s">
        <v>25</v>
      </c>
      <c r="F14" s="4"/>
    </row>
    <row r="15" spans="2:6" ht="18" customHeight="1">
      <c r="B15" s="17" t="s">
        <v>18</v>
      </c>
      <c r="C15" s="30"/>
      <c r="D15" s="10" t="s">
        <v>19</v>
      </c>
      <c r="E15" s="30"/>
      <c r="F15" s="4" t="s">
        <v>20</v>
      </c>
    </row>
    <row r="16" spans="2:6" ht="18" customHeight="1" thickBot="1">
      <c r="B16" s="4" t="s">
        <v>24</v>
      </c>
      <c r="C16" s="4"/>
      <c r="D16" s="4"/>
      <c r="E16" s="5"/>
      <c r="F16" s="4"/>
    </row>
    <row r="17" spans="2:6" ht="18" customHeight="1" thickBot="1">
      <c r="B17" s="26"/>
      <c r="C17" s="32" t="str">
        <f>IF(C13=0,"입력하지마세요",IF(C14=0,"입력하지마세요",C13/8*C14))</f>
        <v>입력하지마세요</v>
      </c>
      <c r="E17" s="5"/>
      <c r="F17" s="4"/>
    </row>
    <row r="18" spans="2:6" ht="18" customHeight="1">
      <c r="B18" s="26"/>
      <c r="C18" s="11"/>
      <c r="E18" s="5"/>
      <c r="F18" s="4"/>
    </row>
    <row r="19" spans="1:6" ht="18" customHeight="1">
      <c r="A19" s="27" t="s">
        <v>11</v>
      </c>
      <c r="B19" s="4"/>
      <c r="C19" s="4"/>
      <c r="D19" s="4"/>
      <c r="E19" s="5"/>
      <c r="F19" s="4"/>
    </row>
    <row r="20" spans="2:6" ht="18" customHeight="1">
      <c r="B20" s="4" t="s">
        <v>10</v>
      </c>
      <c r="C20" s="4"/>
      <c r="D20" s="4"/>
      <c r="E20" s="5"/>
      <c r="F20" s="4"/>
    </row>
    <row r="21" spans="2:5" s="2" customFormat="1" ht="18" customHeight="1">
      <c r="B21" s="14" t="s">
        <v>0</v>
      </c>
      <c r="C21" s="19">
        <f>+C14</f>
        <v>0</v>
      </c>
      <c r="D21" s="6" t="str">
        <f>IF(C14=8,"","8시간기준환산")</f>
        <v>8시간기준환산</v>
      </c>
      <c r="E21" s="1"/>
    </row>
    <row r="22" spans="2:5" s="2" customFormat="1" ht="18" customHeight="1">
      <c r="B22" s="8" t="s">
        <v>2</v>
      </c>
      <c r="C22" s="21">
        <f>IF(C24&gt;0,C24/13,0)</f>
        <v>0</v>
      </c>
      <c r="D22" s="21">
        <f>IF(D24="","",D24/13)</f>
        <v>0</v>
      </c>
      <c r="E22" s="1"/>
    </row>
    <row r="23" spans="2:5" s="2" customFormat="1" ht="18" customHeight="1" thickBot="1">
      <c r="B23" s="7" t="s">
        <v>1</v>
      </c>
      <c r="C23" s="22">
        <f>IF(C24="","자동계산",C24/13)</f>
        <v>0</v>
      </c>
      <c r="D23" s="22">
        <f>IF(D24="","",D24/13)</f>
        <v>0</v>
      </c>
      <c r="E23" s="1"/>
    </row>
    <row r="24" spans="2:5" s="2" customFormat="1" ht="18" customHeight="1" thickBot="1">
      <c r="B24" s="15" t="s">
        <v>3</v>
      </c>
      <c r="C24" s="23">
        <f>IF(C14&gt;0,+C17,0)</f>
        <v>0</v>
      </c>
      <c r="D24" s="23">
        <f>IF(C24=0,0,IF(C14=8,"",C17/C14*8))</f>
        <v>0</v>
      </c>
      <c r="E24" s="1"/>
    </row>
    <row r="25" spans="2:5" s="2" customFormat="1" ht="18" customHeight="1">
      <c r="B25" s="7" t="s">
        <v>4</v>
      </c>
      <c r="C25" s="24">
        <f>IF(C24="","자동계산",C22*12*9.4%)</f>
        <v>0</v>
      </c>
      <c r="D25" s="24">
        <f>IF(D24="","",D22*12*9.4%)</f>
        <v>0</v>
      </c>
      <c r="E25" s="1"/>
    </row>
    <row r="26" spans="2:5" s="2" customFormat="1" ht="18" customHeight="1">
      <c r="B26" s="13" t="s">
        <v>9</v>
      </c>
      <c r="C26" s="25">
        <f>IF(C24="","자동계산",+C24+C25)</f>
        <v>0</v>
      </c>
      <c r="D26" s="25">
        <f>IF(D24="","",+D24+D25)</f>
        <v>0</v>
      </c>
      <c r="E26" s="1"/>
    </row>
    <row r="27" spans="2:6" ht="18" customHeight="1">
      <c r="B27" s="9"/>
      <c r="C27" s="9"/>
      <c r="D27" s="9"/>
      <c r="E27" s="9"/>
      <c r="F27" s="4"/>
    </row>
    <row r="28" ht="22.5" customHeight="1">
      <c r="B28" s="20" t="s">
        <v>13</v>
      </c>
    </row>
    <row r="29" ht="22.5" customHeight="1">
      <c r="B29" s="3" t="s">
        <v>12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hsjeon</dc:creator>
  <cp:keywords/>
  <dc:description/>
  <cp:lastModifiedBy>Hikim</cp:lastModifiedBy>
  <dcterms:created xsi:type="dcterms:W3CDTF">2003-10-06T04:26:36Z</dcterms:created>
  <dcterms:modified xsi:type="dcterms:W3CDTF">2018-12-03T14:02:19Z</dcterms:modified>
  <cp:category/>
  <cp:version/>
  <cp:contentType/>
  <cp:contentStatus/>
</cp:coreProperties>
</file>